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lcroconsulting-my.sharepoint.com/personal/pravin_tambe_fulcroworld_com/Documents/Ruchika/MMS/API emandate/Debit card/destination-bankwise-debit-card/"/>
    </mc:Choice>
  </mc:AlternateContent>
  <xr:revisionPtr revIDLastSave="3" documentId="8_{859964BB-B8E9-4E36-9CCC-0F0E2C6FF65E}" xr6:coauthVersionLast="47" xr6:coauthVersionMax="47" xr10:uidLastSave="{5E348AD0-766C-4925-89AE-05E85F4DE16B}"/>
  <bookViews>
    <workbookView xWindow="-110" yWindow="-110" windowWidth="19420" windowHeight="10300" xr2:uid="{20D6010B-A5A5-471C-A4AE-70234B55D9FB}"/>
  </bookViews>
  <sheets>
    <sheet name="Aug-22" sheetId="1" r:id="rId1"/>
  </sheets>
  <definedNames>
    <definedName name="_xlnm._FilterDatabase" localSheetId="0" hidden="1">'Aug-22'!#REF!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E4" i="1" s="1"/>
  <c r="G4" i="1"/>
  <c r="I4" i="1"/>
  <c r="K4" i="1"/>
  <c r="L4" i="1"/>
  <c r="M4" i="1"/>
  <c r="O4" i="1"/>
  <c r="C5" i="1"/>
  <c r="E5" i="1" s="1"/>
  <c r="L5" i="1"/>
  <c r="M5" i="1" s="1"/>
  <c r="C6" i="1"/>
  <c r="E6" i="1" s="1"/>
  <c r="G6" i="1"/>
  <c r="K6" i="1"/>
  <c r="L6" i="1"/>
  <c r="M6" i="1"/>
  <c r="O6" i="1"/>
  <c r="C7" i="1"/>
  <c r="E7" i="1" s="1"/>
  <c r="I7" i="1"/>
  <c r="L7" i="1"/>
  <c r="M7" i="1" s="1"/>
  <c r="O7" i="1"/>
  <c r="C8" i="1"/>
  <c r="E8" i="1" s="1"/>
  <c r="G8" i="1"/>
  <c r="K8" i="1"/>
  <c r="L8" i="1"/>
  <c r="M8" i="1"/>
  <c r="O8" i="1"/>
  <c r="C9" i="1"/>
  <c r="E9" i="1" s="1"/>
  <c r="L9" i="1"/>
  <c r="M9" i="1" s="1"/>
  <c r="C10" i="1"/>
  <c r="E10" i="1" s="1"/>
  <c r="G10" i="1"/>
  <c r="I10" i="1"/>
  <c r="K10" i="1"/>
  <c r="L10" i="1"/>
  <c r="M10" i="1"/>
  <c r="O10" i="1"/>
  <c r="C11" i="1"/>
  <c r="E11" i="1" s="1"/>
  <c r="I11" i="1"/>
  <c r="L11" i="1"/>
  <c r="M11" i="1" s="1"/>
  <c r="O11" i="1"/>
  <c r="C12" i="1"/>
  <c r="E12" i="1" s="1"/>
  <c r="G12" i="1"/>
  <c r="K12" i="1"/>
  <c r="L12" i="1"/>
  <c r="M12" i="1"/>
  <c r="O12" i="1"/>
  <c r="C13" i="1"/>
  <c r="E13" i="1" s="1"/>
  <c r="L13" i="1"/>
  <c r="M13" i="1" s="1"/>
  <c r="C14" i="1"/>
  <c r="E14" i="1" s="1"/>
  <c r="G14" i="1"/>
  <c r="I14" i="1"/>
  <c r="K14" i="1"/>
  <c r="L14" i="1"/>
  <c r="M14" i="1"/>
  <c r="O14" i="1"/>
  <c r="C15" i="1"/>
  <c r="E15" i="1" s="1"/>
  <c r="I15" i="1"/>
  <c r="L15" i="1"/>
  <c r="M15" i="1" s="1"/>
  <c r="O15" i="1"/>
  <c r="C16" i="1"/>
  <c r="E16" i="1" s="1"/>
  <c r="G16" i="1"/>
  <c r="K16" i="1"/>
  <c r="L16" i="1"/>
  <c r="M16" i="1"/>
  <c r="O16" i="1"/>
  <c r="C17" i="1"/>
  <c r="E17" i="1" s="1"/>
  <c r="L17" i="1"/>
  <c r="M17" i="1" s="1"/>
  <c r="C18" i="1"/>
  <c r="E18" i="1" s="1"/>
  <c r="G18" i="1"/>
  <c r="K18" i="1"/>
  <c r="L18" i="1"/>
  <c r="M18" i="1"/>
  <c r="C19" i="1"/>
  <c r="E19" i="1" s="1"/>
  <c r="I19" i="1"/>
  <c r="L19" i="1"/>
  <c r="M19" i="1" s="1"/>
  <c r="O19" i="1"/>
  <c r="C20" i="1"/>
  <c r="E20" i="1" s="1"/>
  <c r="G20" i="1"/>
  <c r="I20" i="1"/>
  <c r="K20" i="1"/>
  <c r="L20" i="1"/>
  <c r="M20" i="1"/>
  <c r="O20" i="1"/>
  <c r="C21" i="1"/>
  <c r="E21" i="1" s="1"/>
  <c r="L21" i="1"/>
  <c r="M21" i="1" s="1"/>
  <c r="C22" i="1"/>
  <c r="E22" i="1" s="1"/>
  <c r="G22" i="1"/>
  <c r="I22" i="1"/>
  <c r="K22" i="1"/>
  <c r="L22" i="1"/>
  <c r="M22" i="1"/>
  <c r="O22" i="1"/>
  <c r="C23" i="1"/>
  <c r="E23" i="1" s="1"/>
  <c r="I23" i="1"/>
  <c r="L23" i="1"/>
  <c r="M23" i="1" s="1"/>
  <c r="O23" i="1"/>
  <c r="C24" i="1"/>
  <c r="E24" i="1" s="1"/>
  <c r="G24" i="1"/>
  <c r="I24" i="1"/>
  <c r="K24" i="1"/>
  <c r="L24" i="1"/>
  <c r="M24" i="1"/>
  <c r="O24" i="1"/>
  <c r="C25" i="1"/>
  <c r="E25" i="1" s="1"/>
  <c r="L25" i="1"/>
  <c r="M25" i="1" s="1"/>
  <c r="C26" i="1"/>
  <c r="E26" i="1" s="1"/>
  <c r="G26" i="1"/>
  <c r="I26" i="1"/>
  <c r="K26" i="1"/>
  <c r="L26" i="1"/>
  <c r="M26" i="1"/>
  <c r="O26" i="1"/>
  <c r="C27" i="1"/>
  <c r="E27" i="1" s="1"/>
  <c r="I27" i="1"/>
  <c r="L27" i="1"/>
  <c r="M27" i="1" s="1"/>
  <c r="O27" i="1"/>
  <c r="C28" i="1"/>
  <c r="E28" i="1" s="1"/>
  <c r="G28" i="1"/>
  <c r="K28" i="1"/>
  <c r="L28" i="1"/>
  <c r="M28" i="1"/>
  <c r="O28" i="1"/>
  <c r="C29" i="1"/>
  <c r="E29" i="1" s="1"/>
  <c r="L29" i="1"/>
  <c r="M29" i="1" s="1"/>
  <c r="C30" i="1"/>
  <c r="E30" i="1" s="1"/>
  <c r="G30" i="1"/>
  <c r="K30" i="1"/>
  <c r="L30" i="1"/>
  <c r="M30" i="1"/>
  <c r="O30" i="1"/>
  <c r="C31" i="1"/>
  <c r="E31" i="1" s="1"/>
  <c r="I31" i="1"/>
  <c r="L31" i="1"/>
  <c r="M31" i="1" s="1"/>
  <c r="O31" i="1"/>
  <c r="C32" i="1"/>
  <c r="E32" i="1" s="1"/>
  <c r="G32" i="1"/>
  <c r="K32" i="1"/>
  <c r="L32" i="1"/>
  <c r="M32" i="1"/>
  <c r="O32" i="1"/>
  <c r="C33" i="1"/>
  <c r="E33" i="1" s="1"/>
  <c r="L33" i="1"/>
  <c r="M33" i="1" s="1"/>
  <c r="O33" i="1"/>
  <c r="C34" i="1"/>
  <c r="E34" i="1" s="1"/>
  <c r="G34" i="1"/>
  <c r="I34" i="1"/>
  <c r="K34" i="1"/>
  <c r="L34" i="1"/>
  <c r="M34" i="1"/>
  <c r="O34" i="1"/>
  <c r="C35" i="1"/>
  <c r="E35" i="1" s="1"/>
  <c r="I35" i="1"/>
  <c r="L35" i="1"/>
  <c r="M35" i="1" s="1"/>
  <c r="O35" i="1"/>
  <c r="C36" i="1"/>
  <c r="E36" i="1" s="1"/>
  <c r="G36" i="1"/>
  <c r="I36" i="1"/>
  <c r="K36" i="1"/>
  <c r="L36" i="1"/>
  <c r="M36" i="1"/>
  <c r="O36" i="1"/>
  <c r="C37" i="1"/>
  <c r="E37" i="1" s="1"/>
  <c r="L37" i="1"/>
  <c r="M37" i="1" s="1"/>
  <c r="O37" i="1"/>
  <c r="C38" i="1"/>
  <c r="E38" i="1" s="1"/>
  <c r="G38" i="1"/>
  <c r="I38" i="1"/>
  <c r="K38" i="1"/>
  <c r="L38" i="1"/>
  <c r="M38" i="1"/>
  <c r="O38" i="1"/>
  <c r="C39" i="1"/>
  <c r="E39" i="1" s="1"/>
  <c r="I39" i="1"/>
  <c r="L39" i="1"/>
  <c r="M39" i="1" s="1"/>
  <c r="O39" i="1"/>
  <c r="C40" i="1"/>
  <c r="E40" i="1" s="1"/>
  <c r="G40" i="1"/>
  <c r="K40" i="1"/>
  <c r="L40" i="1"/>
  <c r="M40" i="1"/>
  <c r="O40" i="1"/>
  <c r="C41" i="1"/>
  <c r="E41" i="1" s="1"/>
  <c r="I41" i="1"/>
  <c r="L41" i="1"/>
  <c r="M41" i="1" s="1"/>
  <c r="O41" i="1"/>
  <c r="C42" i="1"/>
  <c r="E42" i="1" s="1"/>
  <c r="G42" i="1"/>
  <c r="I42" i="1"/>
  <c r="K42" i="1"/>
  <c r="L42" i="1"/>
  <c r="M42" i="1"/>
  <c r="O42" i="1"/>
  <c r="C43" i="1"/>
  <c r="E43" i="1" s="1"/>
  <c r="I43" i="1"/>
  <c r="L43" i="1"/>
  <c r="M43" i="1" s="1"/>
  <c r="O43" i="1"/>
  <c r="C44" i="1"/>
  <c r="E44" i="1" s="1"/>
  <c r="G44" i="1"/>
  <c r="K44" i="1"/>
  <c r="L44" i="1"/>
  <c r="M44" i="1"/>
  <c r="O44" i="1"/>
  <c r="C45" i="1"/>
  <c r="E45" i="1" s="1"/>
  <c r="L45" i="1"/>
  <c r="M45" i="1" s="1"/>
  <c r="O45" i="1"/>
  <c r="C46" i="1"/>
  <c r="E46" i="1" s="1"/>
  <c r="G46" i="1"/>
  <c r="I46" i="1"/>
  <c r="K46" i="1"/>
  <c r="L46" i="1"/>
  <c r="M46" i="1"/>
  <c r="O46" i="1"/>
  <c r="C47" i="1"/>
  <c r="E47" i="1" s="1"/>
  <c r="I47" i="1"/>
  <c r="L47" i="1"/>
  <c r="M47" i="1" s="1"/>
  <c r="O47" i="1"/>
  <c r="C48" i="1"/>
  <c r="E48" i="1" s="1"/>
  <c r="G48" i="1"/>
  <c r="K48" i="1"/>
  <c r="L48" i="1"/>
  <c r="M48" i="1"/>
  <c r="O48" i="1"/>
  <c r="I48" i="1" l="1"/>
  <c r="G47" i="1"/>
  <c r="K45" i="1"/>
  <c r="I44" i="1"/>
  <c r="G43" i="1"/>
  <c r="K41" i="1"/>
  <c r="I40" i="1"/>
  <c r="G39" i="1"/>
  <c r="K37" i="1"/>
  <c r="G35" i="1"/>
  <c r="K33" i="1"/>
  <c r="I32" i="1"/>
  <c r="G31" i="1"/>
  <c r="K29" i="1"/>
  <c r="I28" i="1"/>
  <c r="G27" i="1"/>
  <c r="K25" i="1"/>
  <c r="G23" i="1"/>
  <c r="K21" i="1"/>
  <c r="G19" i="1"/>
  <c r="K17" i="1"/>
  <c r="I16" i="1"/>
  <c r="G15" i="1"/>
  <c r="K13" i="1"/>
  <c r="I12" i="1"/>
  <c r="G11" i="1"/>
  <c r="K9" i="1"/>
  <c r="I8" i="1"/>
  <c r="G7" i="1"/>
  <c r="K5" i="1"/>
  <c r="I5" i="1"/>
  <c r="I45" i="1"/>
  <c r="I37" i="1"/>
  <c r="I33" i="1"/>
  <c r="O29" i="1"/>
  <c r="I29" i="1"/>
  <c r="O25" i="1"/>
  <c r="I25" i="1"/>
  <c r="O21" i="1"/>
  <c r="I21" i="1"/>
  <c r="O17" i="1"/>
  <c r="I17" i="1"/>
  <c r="O13" i="1"/>
  <c r="I13" i="1"/>
  <c r="O9" i="1"/>
  <c r="I9" i="1"/>
  <c r="O5" i="1"/>
  <c r="K47" i="1"/>
  <c r="G45" i="1"/>
  <c r="K43" i="1"/>
  <c r="G41" i="1"/>
  <c r="K39" i="1"/>
  <c r="G37" i="1"/>
  <c r="K35" i="1"/>
  <c r="G33" i="1"/>
  <c r="K31" i="1"/>
  <c r="I30" i="1"/>
  <c r="G29" i="1"/>
  <c r="K27" i="1"/>
  <c r="G25" i="1"/>
  <c r="K23" i="1"/>
  <c r="G21" i="1"/>
  <c r="K19" i="1"/>
  <c r="O18" i="1"/>
  <c r="I18" i="1"/>
  <c r="G17" i="1"/>
  <c r="K15" i="1"/>
  <c r="G13" i="1"/>
  <c r="K11" i="1"/>
  <c r="G9" i="1"/>
  <c r="K7" i="1"/>
  <c r="I6" i="1"/>
  <c r="G5" i="1"/>
</calcChain>
</file>

<file path=xl/sharedStrings.xml><?xml version="1.0" encoding="utf-8"?>
<sst xmlns="http://schemas.openxmlformats.org/spreadsheetml/2006/main" count="107" uniqueCount="106">
  <si>
    <t>DEUTSCHE BANK AG</t>
  </si>
  <si>
    <t>DEUT</t>
  </si>
  <si>
    <t>JANA SMALL FINANCE BANK LTD</t>
  </si>
  <si>
    <t>JSFB</t>
  </si>
  <si>
    <t>THE CATHOLIC SYRIAN BANK</t>
  </si>
  <si>
    <t>CSBK</t>
  </si>
  <si>
    <t>AIRTEL PAYMENTS BANK LTD</t>
  </si>
  <si>
    <t>AIRP</t>
  </si>
  <si>
    <t>DCB BANK LTD</t>
  </si>
  <si>
    <t>DCBL</t>
  </si>
  <si>
    <t>PUNJAB AND SIND BANK</t>
  </si>
  <si>
    <t>PSIB</t>
  </si>
  <si>
    <t>DHANALAXMI BANK</t>
  </si>
  <si>
    <t>DLXB</t>
  </si>
  <si>
    <t>DBS BANK INDIA LTD</t>
  </si>
  <si>
    <t>DBSS</t>
  </si>
  <si>
    <t>RBL BANK LIMITED</t>
  </si>
  <si>
    <t>RATN</t>
  </si>
  <si>
    <t>STANDARD CHARTERED BANK</t>
  </si>
  <si>
    <t>SCBL</t>
  </si>
  <si>
    <t>CITIBANK N A</t>
  </si>
  <si>
    <t>CITI</t>
  </si>
  <si>
    <t>UJJIVAN SMALL FINANCE BANK LTD</t>
  </si>
  <si>
    <t>USFB</t>
  </si>
  <si>
    <t xml:space="preserve">TAMILNAD MERCANTILE BANK LTD </t>
  </si>
  <si>
    <t>TMBL</t>
  </si>
  <si>
    <t>EQUITAS SMALL FINANCE BANK LTD</t>
  </si>
  <si>
    <t>ESFB</t>
  </si>
  <si>
    <t>YES BANK</t>
  </si>
  <si>
    <t>YESB</t>
  </si>
  <si>
    <t>THE SOUTH INDIAN BANK LIMITED</t>
  </si>
  <si>
    <t>SIBL</t>
  </si>
  <si>
    <t>AU SMALL FINANCE BANK</t>
  </si>
  <si>
    <t>AUBL</t>
  </si>
  <si>
    <t>IDFC FIRST BANK LTD</t>
  </si>
  <si>
    <t>IDFB</t>
  </si>
  <si>
    <t>CENTRAL BANK OF INDIA</t>
  </si>
  <si>
    <t>CBIN</t>
  </si>
  <si>
    <t>INDUSIND BANK</t>
  </si>
  <si>
    <t>INDB</t>
  </si>
  <si>
    <t>IDBI BANK</t>
  </si>
  <si>
    <t>IBKL</t>
  </si>
  <si>
    <t>KARNATAKA BANK LTD</t>
  </si>
  <si>
    <t>KARB</t>
  </si>
  <si>
    <t>BANK OF MAHARASHTRA</t>
  </si>
  <si>
    <t>MAHB</t>
  </si>
  <si>
    <t>PAYTM PAYMENTS BANK LTD</t>
  </si>
  <si>
    <t>PYTM</t>
  </si>
  <si>
    <t>INDIAN BANK</t>
  </si>
  <si>
    <t>IDIB</t>
  </si>
  <si>
    <t>FEDERAL BANK</t>
  </si>
  <si>
    <t>FDRL</t>
  </si>
  <si>
    <t>CANARA BANK</t>
  </si>
  <si>
    <t>CNRB</t>
  </si>
  <si>
    <t>ICICI BANK LTD</t>
  </si>
  <si>
    <t>ICIC</t>
  </si>
  <si>
    <t>PUNJAB NATIONAL BANK</t>
  </si>
  <si>
    <t>PUNB</t>
  </si>
  <si>
    <t>AXIS BANK</t>
  </si>
  <si>
    <t>UTIB</t>
  </si>
  <si>
    <t>KOTAK MAHINDRA BANK LTD</t>
  </si>
  <si>
    <t>KKBK</t>
  </si>
  <si>
    <t>UNION BANK OF INDIA</t>
  </si>
  <si>
    <t>UBIN</t>
  </si>
  <si>
    <t>HDFC BANK LTD</t>
  </si>
  <si>
    <t>HDFC</t>
  </si>
  <si>
    <t>BANK OF BARODA</t>
  </si>
  <si>
    <t>BARB</t>
  </si>
  <si>
    <t>STATE BANK OF INDIA</t>
  </si>
  <si>
    <t>SBIN</t>
  </si>
  <si>
    <t>Total response received%</t>
  </si>
  <si>
    <t>Total response received</t>
  </si>
  <si>
    <t>No Response from customer%</t>
  </si>
  <si>
    <t>No Response from customer</t>
  </si>
  <si>
    <t>Technical Declines%</t>
  </si>
  <si>
    <t>Technical Declines</t>
  </si>
  <si>
    <t>Business Declines%</t>
  </si>
  <si>
    <t>Business Declines</t>
  </si>
  <si>
    <t>Accepted%</t>
  </si>
  <si>
    <t>Accepted</t>
  </si>
  <si>
    <t>Timeout%</t>
  </si>
  <si>
    <t>Timeout</t>
  </si>
  <si>
    <t>Successful Response Received</t>
  </si>
  <si>
    <t>Total Mandates</t>
  </si>
  <si>
    <t>Bank name (Responder)</t>
  </si>
  <si>
    <t>THE VARACHHA CO OP BANK LTD</t>
  </si>
  <si>
    <t>VARA</t>
  </si>
  <si>
    <t>THE JAMMU AND KASHMIR BANK LTD</t>
  </si>
  <si>
    <t>JAKA</t>
  </si>
  <si>
    <t>KARNATAKA VIKAS GRAMEENA BANK</t>
  </si>
  <si>
    <t>KVGB</t>
  </si>
  <si>
    <t>ANDHRA PRAGATHI GRAMEENA BANK</t>
  </si>
  <si>
    <t>APGB</t>
  </si>
  <si>
    <t>THE COSMOS CO-OPERATIVE BANK LTD</t>
  </si>
  <si>
    <t>COSB</t>
  </si>
  <si>
    <t>THE HONGKONG AND SHANGHAI BANKING CORPORATION LTD</t>
  </si>
  <si>
    <t>HSBC</t>
  </si>
  <si>
    <t>CITY UNION BANK LTD</t>
  </si>
  <si>
    <t>CIUB</t>
  </si>
  <si>
    <t>KARUR VYSA BANK</t>
  </si>
  <si>
    <t>KVBL</t>
  </si>
  <si>
    <t>BANDHAN BANK LTD</t>
  </si>
  <si>
    <t>BDBL</t>
  </si>
  <si>
    <t>INDIAN OVERSEAS BANK</t>
  </si>
  <si>
    <t>IOBA</t>
  </si>
  <si>
    <t>Internet 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</si>
</sst>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2" fillId="0" borderId="0" xfId="1" applyFont="1" applyAlignment="1"/>
    <xf numFmtId="164" fontId="2" fillId="0" borderId="0" xfId="1" applyNumberFormat="1" applyFont="1" applyAlignment="1"/>
    <xf numFmtId="43" fontId="3" fillId="0" borderId="1" xfId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43" fontId="2" fillId="0" borderId="1" xfId="1" applyFont="1" applyBorder="1" applyAlignment="1"/>
    <xf numFmtId="43" fontId="2" fillId="0" borderId="0" xfId="1" applyFont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vertical="center" wrapText="1"/>
    </xf>
    <xf numFmtId="43" fontId="2" fillId="0" borderId="0" xfId="1" applyFont="1" applyBorder="1" applyAlignment="1"/>
    <xf numFmtId="43" fontId="3" fillId="0" borderId="0" xfId="1" applyFont="1" applyBorder="1" applyAlignment="1">
      <alignment vertical="center" wrapText="1"/>
    </xf>
    <xf numFmtId="43" fontId="2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CD65-5660-4A2E-B356-CD51F12DD954}">
  <dimension ref="A1:O49"/>
  <sheetViews>
    <sheetView showGridLines="0" tabSelected="1" workbookViewId="0">
      <selection activeCell="C50" sqref="A50:XFD154"/>
    </sheetView>
  </sheetViews>
  <sheetFormatPr defaultColWidth="24.54296875" defaultRowHeight="13" x14ac:dyDescent="0.3"/>
  <cols>
    <col min="1" max="1" width="20" style="1" bestFit="1" customWidth="1"/>
    <col min="2" max="2" width="49.81640625" style="1" bestFit="1" customWidth="1"/>
    <col min="3" max="4" width="20.453125" style="2" customWidth="1"/>
    <col min="5" max="5" width="20.453125" style="1" customWidth="1"/>
    <col min="6" max="6" width="20.453125" style="2" customWidth="1"/>
    <col min="7" max="7" width="20.453125" style="1" customWidth="1"/>
    <col min="8" max="8" width="20.453125" style="2" customWidth="1"/>
    <col min="9" max="9" width="20.453125" style="1" customWidth="1"/>
    <col min="10" max="10" width="20.453125" style="2" customWidth="1"/>
    <col min="11" max="11" width="24.26953125" style="1" bestFit="1" customWidth="1"/>
    <col min="12" max="12" width="20.453125" style="2" customWidth="1"/>
    <col min="13" max="13" width="20.453125" style="1" customWidth="1"/>
    <col min="14" max="14" width="20.453125" style="2" customWidth="1"/>
    <col min="15" max="15" width="20.453125" style="1" customWidth="1"/>
    <col min="16" max="16384" width="24.54296875" style="1"/>
  </cols>
  <sheetData>
    <row r="1" spans="1:15" s="6" customFormat="1" x14ac:dyDescent="0.3">
      <c r="A1" s="12" t="s">
        <v>84</v>
      </c>
      <c r="B1" s="12" t="s">
        <v>84</v>
      </c>
      <c r="C1" s="13" t="s">
        <v>105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6" customFormat="1" x14ac:dyDescent="0.3">
      <c r="A2" s="12"/>
      <c r="B2" s="12"/>
      <c r="C2" s="14" t="s">
        <v>83</v>
      </c>
      <c r="D2" s="15" t="s">
        <v>82</v>
      </c>
      <c r="E2" s="15"/>
      <c r="F2" s="15"/>
      <c r="G2" s="15"/>
      <c r="H2" s="15"/>
      <c r="I2" s="15"/>
      <c r="J2" s="15"/>
      <c r="K2" s="15"/>
      <c r="L2" s="15"/>
      <c r="M2" s="15"/>
      <c r="N2" s="14" t="s">
        <v>81</v>
      </c>
      <c r="O2" s="15" t="s">
        <v>80</v>
      </c>
    </row>
    <row r="3" spans="1:15" s="6" customFormat="1" ht="26" x14ac:dyDescent="0.3">
      <c r="A3" s="12"/>
      <c r="B3" s="12"/>
      <c r="C3" s="14"/>
      <c r="D3" s="8" t="s">
        <v>79</v>
      </c>
      <c r="E3" s="7" t="s">
        <v>78</v>
      </c>
      <c r="F3" s="8" t="s">
        <v>77</v>
      </c>
      <c r="G3" s="7" t="s">
        <v>76</v>
      </c>
      <c r="H3" s="8" t="s">
        <v>75</v>
      </c>
      <c r="I3" s="7" t="s">
        <v>74</v>
      </c>
      <c r="J3" s="8" t="s">
        <v>73</v>
      </c>
      <c r="K3" s="7" t="s">
        <v>72</v>
      </c>
      <c r="L3" s="8" t="s">
        <v>71</v>
      </c>
      <c r="M3" s="7" t="s">
        <v>70</v>
      </c>
      <c r="N3" s="14"/>
      <c r="O3" s="15"/>
    </row>
    <row r="4" spans="1:15" x14ac:dyDescent="0.3">
      <c r="A4" s="5" t="s">
        <v>69</v>
      </c>
      <c r="B4" s="5" t="s">
        <v>68</v>
      </c>
      <c r="C4" s="4">
        <f t="shared" ref="C4:C48" si="0">D4+F4+H4+J4+N4</f>
        <v>506887</v>
      </c>
      <c r="D4" s="4">
        <v>151425</v>
      </c>
      <c r="E4" s="3">
        <f t="shared" ref="E4:E48" si="1">D4/C4*100</f>
        <v>29.873522106505</v>
      </c>
      <c r="F4" s="4">
        <v>142745</v>
      </c>
      <c r="G4" s="3">
        <f t="shared" ref="G4:G48" si="2">F4/C4*100</f>
        <v>28.161108886201465</v>
      </c>
      <c r="H4" s="4">
        <v>132</v>
      </c>
      <c r="I4" s="3">
        <f t="shared" ref="I4:I48" si="3">H4/C4*100</f>
        <v>2.6041307036874097E-2</v>
      </c>
      <c r="J4" s="4">
        <v>184053</v>
      </c>
      <c r="K4" s="3">
        <f t="shared" ref="K4:K48" si="4">J4/C4*100</f>
        <v>36.310459727710516</v>
      </c>
      <c r="L4" s="4">
        <f t="shared" ref="L4:L48" si="5">D4+F4+H4+J4</f>
        <v>478355</v>
      </c>
      <c r="M4" s="3">
        <f t="shared" ref="M4:M48" si="6">L4/C4*100</f>
        <v>94.371132027453854</v>
      </c>
      <c r="N4" s="4">
        <v>28532</v>
      </c>
      <c r="O4" s="3">
        <f t="shared" ref="O4:O48" si="7">N4/C4*100</f>
        <v>5.628867972546149</v>
      </c>
    </row>
    <row r="5" spans="1:15" x14ac:dyDescent="0.3">
      <c r="A5" s="5" t="s">
        <v>65</v>
      </c>
      <c r="B5" s="5" t="s">
        <v>64</v>
      </c>
      <c r="C5" s="4">
        <f t="shared" si="0"/>
        <v>344236</v>
      </c>
      <c r="D5" s="4">
        <v>200114</v>
      </c>
      <c r="E5" s="3">
        <f t="shared" si="1"/>
        <v>58.132792619017181</v>
      </c>
      <c r="F5" s="4">
        <v>25783</v>
      </c>
      <c r="G5" s="3">
        <f t="shared" si="2"/>
        <v>7.48991970624804</v>
      </c>
      <c r="H5" s="4">
        <v>424</v>
      </c>
      <c r="I5" s="3">
        <f t="shared" si="3"/>
        <v>0.12317131270407511</v>
      </c>
      <c r="J5" s="4">
        <v>45767</v>
      </c>
      <c r="K5" s="3">
        <f t="shared" si="4"/>
        <v>13.295239312564636</v>
      </c>
      <c r="L5" s="4">
        <f t="shared" si="5"/>
        <v>272088</v>
      </c>
      <c r="M5" s="3">
        <f t="shared" si="6"/>
        <v>79.041122950533932</v>
      </c>
      <c r="N5" s="4">
        <v>72148</v>
      </c>
      <c r="O5" s="3">
        <f t="shared" si="7"/>
        <v>20.958877049466064</v>
      </c>
    </row>
    <row r="6" spans="1:15" x14ac:dyDescent="0.3">
      <c r="A6" s="5" t="s">
        <v>61</v>
      </c>
      <c r="B6" s="5" t="s">
        <v>60</v>
      </c>
      <c r="C6" s="4">
        <f t="shared" si="0"/>
        <v>199095</v>
      </c>
      <c r="D6" s="4">
        <v>80969</v>
      </c>
      <c r="E6" s="3">
        <f t="shared" si="1"/>
        <v>40.668525075968759</v>
      </c>
      <c r="F6" s="4">
        <v>4940</v>
      </c>
      <c r="G6" s="3">
        <f t="shared" si="2"/>
        <v>2.4812275546849496</v>
      </c>
      <c r="H6" s="4">
        <v>1350</v>
      </c>
      <c r="I6" s="3">
        <f t="shared" si="3"/>
        <v>0.6780682588713931</v>
      </c>
      <c r="J6" s="4">
        <v>98523</v>
      </c>
      <c r="K6" s="3">
        <f t="shared" si="4"/>
        <v>49.485421532434266</v>
      </c>
      <c r="L6" s="4">
        <f t="shared" si="5"/>
        <v>185782</v>
      </c>
      <c r="M6" s="3">
        <f t="shared" si="6"/>
        <v>93.313242421959359</v>
      </c>
      <c r="N6" s="4">
        <v>13313</v>
      </c>
      <c r="O6" s="3">
        <f t="shared" si="7"/>
        <v>6.6867575780406332</v>
      </c>
    </row>
    <row r="7" spans="1:15" x14ac:dyDescent="0.3">
      <c r="A7" s="5" t="s">
        <v>55</v>
      </c>
      <c r="B7" s="5" t="s">
        <v>54</v>
      </c>
      <c r="C7" s="4">
        <f t="shared" si="0"/>
        <v>161696</v>
      </c>
      <c r="D7" s="4">
        <v>76628</v>
      </c>
      <c r="E7" s="3">
        <f t="shared" si="1"/>
        <v>47.390164258856124</v>
      </c>
      <c r="F7" s="4">
        <v>4346</v>
      </c>
      <c r="G7" s="3">
        <f t="shared" si="2"/>
        <v>2.6877597466851375</v>
      </c>
      <c r="H7" s="4">
        <v>156</v>
      </c>
      <c r="I7" s="3">
        <f t="shared" si="3"/>
        <v>9.6477340193944189E-2</v>
      </c>
      <c r="J7" s="4">
        <v>57673</v>
      </c>
      <c r="K7" s="3">
        <f t="shared" si="4"/>
        <v>35.667548980803481</v>
      </c>
      <c r="L7" s="4">
        <f t="shared" si="5"/>
        <v>138803</v>
      </c>
      <c r="M7" s="3">
        <f t="shared" si="6"/>
        <v>85.841950326538679</v>
      </c>
      <c r="N7" s="4">
        <v>22893</v>
      </c>
      <c r="O7" s="3">
        <f t="shared" si="7"/>
        <v>14.15804967346131</v>
      </c>
    </row>
    <row r="8" spans="1:15" x14ac:dyDescent="0.3">
      <c r="A8" s="5" t="s">
        <v>59</v>
      </c>
      <c r="B8" s="5" t="s">
        <v>58</v>
      </c>
      <c r="C8" s="4">
        <f t="shared" si="0"/>
        <v>131164</v>
      </c>
      <c r="D8" s="4">
        <v>28804</v>
      </c>
      <c r="E8" s="3">
        <f t="shared" si="1"/>
        <v>21.960293983105121</v>
      </c>
      <c r="F8" s="4">
        <v>49021</v>
      </c>
      <c r="G8" s="3">
        <f t="shared" si="2"/>
        <v>37.373822085328293</v>
      </c>
      <c r="H8" s="4">
        <v>182</v>
      </c>
      <c r="I8" s="3">
        <f t="shared" si="3"/>
        <v>0.13875758592296666</v>
      </c>
      <c r="J8" s="4">
        <v>43941</v>
      </c>
      <c r="K8" s="3">
        <f t="shared" si="4"/>
        <v>33.500808148577356</v>
      </c>
      <c r="L8" s="4">
        <f t="shared" si="5"/>
        <v>121948</v>
      </c>
      <c r="M8" s="3">
        <f t="shared" si="6"/>
        <v>92.973681802933726</v>
      </c>
      <c r="N8" s="4">
        <v>9216</v>
      </c>
      <c r="O8" s="3">
        <f t="shared" si="7"/>
        <v>7.026318197066268</v>
      </c>
    </row>
    <row r="9" spans="1:15" x14ac:dyDescent="0.3">
      <c r="A9" s="5" t="s">
        <v>67</v>
      </c>
      <c r="B9" s="5" t="s">
        <v>66</v>
      </c>
      <c r="C9" s="4">
        <f t="shared" si="0"/>
        <v>119724</v>
      </c>
      <c r="D9" s="4">
        <v>9214</v>
      </c>
      <c r="E9" s="3">
        <f t="shared" si="1"/>
        <v>7.6960342120209813</v>
      </c>
      <c r="F9" s="4">
        <v>4970</v>
      </c>
      <c r="G9" s="3">
        <f t="shared" si="2"/>
        <v>4.1512144599244936</v>
      </c>
      <c r="H9" s="4">
        <v>2437</v>
      </c>
      <c r="I9" s="3">
        <f t="shared" si="3"/>
        <v>2.0355150178744443</v>
      </c>
      <c r="J9" s="4">
        <v>48294</v>
      </c>
      <c r="K9" s="3">
        <f t="shared" si="4"/>
        <v>40.337776886839734</v>
      </c>
      <c r="L9" s="4">
        <f t="shared" si="5"/>
        <v>64915</v>
      </c>
      <c r="M9" s="3">
        <f t="shared" si="6"/>
        <v>54.220540576659651</v>
      </c>
      <c r="N9" s="4">
        <v>54809</v>
      </c>
      <c r="O9" s="3">
        <f t="shared" si="7"/>
        <v>45.779459423340349</v>
      </c>
    </row>
    <row r="10" spans="1:15" x14ac:dyDescent="0.3">
      <c r="A10" s="5" t="s">
        <v>53</v>
      </c>
      <c r="B10" s="5" t="s">
        <v>52</v>
      </c>
      <c r="C10" s="4">
        <f t="shared" si="0"/>
        <v>74034</v>
      </c>
      <c r="D10" s="4">
        <v>7830</v>
      </c>
      <c r="E10" s="3">
        <f t="shared" si="1"/>
        <v>10.576221735959153</v>
      </c>
      <c r="F10" s="4">
        <v>12256</v>
      </c>
      <c r="G10" s="3">
        <f t="shared" si="2"/>
        <v>16.55455601480401</v>
      </c>
      <c r="H10" s="4">
        <v>1447</v>
      </c>
      <c r="I10" s="3">
        <f t="shared" si="3"/>
        <v>1.9545073884971769</v>
      </c>
      <c r="J10" s="4">
        <v>20244</v>
      </c>
      <c r="K10" s="3">
        <f t="shared" si="4"/>
        <v>27.344193208525812</v>
      </c>
      <c r="L10" s="4">
        <f t="shared" si="5"/>
        <v>41777</v>
      </c>
      <c r="M10" s="3">
        <f t="shared" si="6"/>
        <v>56.429478347786159</v>
      </c>
      <c r="N10" s="4">
        <v>32257</v>
      </c>
      <c r="O10" s="3">
        <f t="shared" si="7"/>
        <v>43.570521652213841</v>
      </c>
    </row>
    <row r="11" spans="1:15" x14ac:dyDescent="0.3">
      <c r="A11" s="5" t="s">
        <v>57</v>
      </c>
      <c r="B11" s="5" t="s">
        <v>56</v>
      </c>
      <c r="C11" s="4">
        <f t="shared" si="0"/>
        <v>71988</v>
      </c>
      <c r="D11" s="4">
        <v>9838</v>
      </c>
      <c r="E11" s="3">
        <f t="shared" si="1"/>
        <v>13.666166583319441</v>
      </c>
      <c r="F11" s="4">
        <v>42362</v>
      </c>
      <c r="G11" s="3">
        <f t="shared" si="2"/>
        <v>58.845918764238483</v>
      </c>
      <c r="H11" s="4">
        <v>680</v>
      </c>
      <c r="I11" s="3">
        <f t="shared" si="3"/>
        <v>0.94460187809079288</v>
      </c>
      <c r="J11" s="4">
        <v>16953</v>
      </c>
      <c r="K11" s="3">
        <f t="shared" si="4"/>
        <v>23.549758293048843</v>
      </c>
      <c r="L11" s="4">
        <f t="shared" si="5"/>
        <v>69833</v>
      </c>
      <c r="M11" s="3">
        <f t="shared" si="6"/>
        <v>97.006445518697561</v>
      </c>
      <c r="N11" s="4">
        <v>2155</v>
      </c>
      <c r="O11" s="3">
        <f t="shared" si="7"/>
        <v>2.9935544813024393</v>
      </c>
    </row>
    <row r="12" spans="1:15" x14ac:dyDescent="0.3">
      <c r="A12" s="5" t="s">
        <v>63</v>
      </c>
      <c r="B12" s="5" t="s">
        <v>62</v>
      </c>
      <c r="C12" s="4">
        <f t="shared" si="0"/>
        <v>68963</v>
      </c>
      <c r="D12" s="4">
        <v>8707</v>
      </c>
      <c r="E12" s="3">
        <f t="shared" si="1"/>
        <v>12.62561083479547</v>
      </c>
      <c r="F12" s="4">
        <v>34152</v>
      </c>
      <c r="G12" s="3">
        <f t="shared" si="2"/>
        <v>49.522207560575957</v>
      </c>
      <c r="H12" s="4">
        <v>1732</v>
      </c>
      <c r="I12" s="3">
        <f t="shared" si="3"/>
        <v>2.511491669445935</v>
      </c>
      <c r="J12" s="4">
        <v>20881</v>
      </c>
      <c r="K12" s="3">
        <f t="shared" si="4"/>
        <v>30.278555167263605</v>
      </c>
      <c r="L12" s="4">
        <f t="shared" si="5"/>
        <v>65472</v>
      </c>
      <c r="M12" s="3">
        <f t="shared" si="6"/>
        <v>94.937865232080981</v>
      </c>
      <c r="N12" s="4">
        <v>3491</v>
      </c>
      <c r="O12" s="3">
        <f t="shared" si="7"/>
        <v>5.0621347679190292</v>
      </c>
    </row>
    <row r="13" spans="1:15" x14ac:dyDescent="0.3">
      <c r="A13" s="5" t="s">
        <v>49</v>
      </c>
      <c r="B13" s="5" t="s">
        <v>48</v>
      </c>
      <c r="C13" s="4">
        <f t="shared" si="0"/>
        <v>60329</v>
      </c>
      <c r="D13" s="4">
        <v>8579</v>
      </c>
      <c r="E13" s="3">
        <f t="shared" si="1"/>
        <v>14.220358368280595</v>
      </c>
      <c r="F13" s="4">
        <v>10567</v>
      </c>
      <c r="G13" s="3">
        <f t="shared" si="2"/>
        <v>17.515622669031476</v>
      </c>
      <c r="H13" s="4">
        <v>54</v>
      </c>
      <c r="I13" s="3">
        <f t="shared" si="3"/>
        <v>8.9509191267881122E-2</v>
      </c>
      <c r="J13" s="4">
        <v>15978</v>
      </c>
      <c r="K13" s="3">
        <f t="shared" si="4"/>
        <v>26.484775149596381</v>
      </c>
      <c r="L13" s="4">
        <f t="shared" si="5"/>
        <v>35178</v>
      </c>
      <c r="M13" s="3">
        <f t="shared" si="6"/>
        <v>58.310265378176332</v>
      </c>
      <c r="N13" s="4">
        <v>25151</v>
      </c>
      <c r="O13" s="3">
        <f t="shared" si="7"/>
        <v>41.689734621823668</v>
      </c>
    </row>
    <row r="14" spans="1:15" x14ac:dyDescent="0.3">
      <c r="A14" s="5" t="s">
        <v>104</v>
      </c>
      <c r="B14" s="5" t="s">
        <v>103</v>
      </c>
      <c r="C14" s="4">
        <f t="shared" si="0"/>
        <v>56372</v>
      </c>
      <c r="D14" s="4">
        <v>6040</v>
      </c>
      <c r="E14" s="3">
        <f t="shared" si="1"/>
        <v>10.714539132902861</v>
      </c>
      <c r="F14" s="4">
        <v>42158</v>
      </c>
      <c r="G14" s="3">
        <f t="shared" si="2"/>
        <v>74.785354431277938</v>
      </c>
      <c r="H14" s="4">
        <v>262</v>
      </c>
      <c r="I14" s="3">
        <f t="shared" si="3"/>
        <v>0.46476974384446174</v>
      </c>
      <c r="J14" s="4">
        <v>4828</v>
      </c>
      <c r="K14" s="3">
        <f t="shared" si="4"/>
        <v>8.5645355850422202</v>
      </c>
      <c r="L14" s="4">
        <f t="shared" si="5"/>
        <v>53288</v>
      </c>
      <c r="M14" s="3">
        <f t="shared" si="6"/>
        <v>94.529198893067473</v>
      </c>
      <c r="N14" s="4">
        <v>3084</v>
      </c>
      <c r="O14" s="3">
        <f t="shared" si="7"/>
        <v>5.4708011069325195</v>
      </c>
    </row>
    <row r="15" spans="1:15" x14ac:dyDescent="0.3">
      <c r="A15" s="5" t="s">
        <v>47</v>
      </c>
      <c r="B15" s="5" t="s">
        <v>46</v>
      </c>
      <c r="C15" s="4">
        <f t="shared" si="0"/>
        <v>43698</v>
      </c>
      <c r="D15" s="4">
        <v>25440</v>
      </c>
      <c r="E15" s="3">
        <f t="shared" si="1"/>
        <v>58.217767403542496</v>
      </c>
      <c r="F15" s="4">
        <v>6213</v>
      </c>
      <c r="G15" s="3">
        <f t="shared" si="2"/>
        <v>14.218042015652891</v>
      </c>
      <c r="H15" s="4">
        <v>11</v>
      </c>
      <c r="I15" s="3">
        <f t="shared" si="3"/>
        <v>2.5172776786122935E-2</v>
      </c>
      <c r="J15" s="4">
        <v>9944</v>
      </c>
      <c r="K15" s="3">
        <f t="shared" si="4"/>
        <v>22.756190214655135</v>
      </c>
      <c r="L15" s="4">
        <f t="shared" si="5"/>
        <v>41608</v>
      </c>
      <c r="M15" s="3">
        <f t="shared" si="6"/>
        <v>95.217172410636636</v>
      </c>
      <c r="N15" s="4">
        <v>2090</v>
      </c>
      <c r="O15" s="3">
        <f t="shared" si="7"/>
        <v>4.7828275893633574</v>
      </c>
    </row>
    <row r="16" spans="1:15" x14ac:dyDescent="0.3">
      <c r="A16" s="5" t="s">
        <v>102</v>
      </c>
      <c r="B16" s="5" t="s">
        <v>101</v>
      </c>
      <c r="C16" s="4">
        <f t="shared" si="0"/>
        <v>42302</v>
      </c>
      <c r="D16" s="4">
        <v>9238</v>
      </c>
      <c r="E16" s="3">
        <f t="shared" si="1"/>
        <v>21.838210959292706</v>
      </c>
      <c r="F16" s="4">
        <v>11491</v>
      </c>
      <c r="G16" s="3">
        <f t="shared" si="2"/>
        <v>27.164200274218715</v>
      </c>
      <c r="H16" s="4">
        <v>208</v>
      </c>
      <c r="I16" s="3">
        <f t="shared" si="3"/>
        <v>0.49170251997541481</v>
      </c>
      <c r="J16" s="4">
        <v>19486</v>
      </c>
      <c r="K16" s="3">
        <f t="shared" si="4"/>
        <v>46.064015885773721</v>
      </c>
      <c r="L16" s="4">
        <f t="shared" si="5"/>
        <v>40423</v>
      </c>
      <c r="M16" s="3">
        <f t="shared" si="6"/>
        <v>95.558129639260557</v>
      </c>
      <c r="N16" s="4">
        <v>1879</v>
      </c>
      <c r="O16" s="3">
        <f t="shared" si="7"/>
        <v>4.4418703607394452</v>
      </c>
    </row>
    <row r="17" spans="1:15" x14ac:dyDescent="0.3">
      <c r="A17" s="5" t="s">
        <v>41</v>
      </c>
      <c r="B17" s="5" t="s">
        <v>40</v>
      </c>
      <c r="C17" s="4">
        <f t="shared" si="0"/>
        <v>39262</v>
      </c>
      <c r="D17" s="4">
        <v>5883</v>
      </c>
      <c r="E17" s="3">
        <f t="shared" si="1"/>
        <v>14.983953950384596</v>
      </c>
      <c r="F17" s="4">
        <v>405</v>
      </c>
      <c r="G17" s="3">
        <f t="shared" si="2"/>
        <v>1.0315317609902706</v>
      </c>
      <c r="H17" s="4">
        <v>37</v>
      </c>
      <c r="I17" s="3">
        <f t="shared" si="3"/>
        <v>9.4238704090469153E-2</v>
      </c>
      <c r="J17" s="4">
        <v>28888</v>
      </c>
      <c r="K17" s="3">
        <f t="shared" si="4"/>
        <v>73.577504966634393</v>
      </c>
      <c r="L17" s="4">
        <f t="shared" si="5"/>
        <v>35213</v>
      </c>
      <c r="M17" s="3">
        <f t="shared" si="6"/>
        <v>89.687229382099744</v>
      </c>
      <c r="N17" s="4">
        <v>4049</v>
      </c>
      <c r="O17" s="3">
        <f t="shared" si="7"/>
        <v>10.312770617900261</v>
      </c>
    </row>
    <row r="18" spans="1:15" x14ac:dyDescent="0.3">
      <c r="A18" s="5" t="s">
        <v>100</v>
      </c>
      <c r="B18" s="5" t="s">
        <v>99</v>
      </c>
      <c r="C18" s="4">
        <f t="shared" si="0"/>
        <v>37782</v>
      </c>
      <c r="D18" s="4">
        <v>4941</v>
      </c>
      <c r="E18" s="3">
        <f t="shared" si="1"/>
        <v>13.077656026679371</v>
      </c>
      <c r="F18" s="4">
        <v>1048</v>
      </c>
      <c r="G18" s="3">
        <f t="shared" si="2"/>
        <v>2.7738076332645174</v>
      </c>
      <c r="H18" s="4">
        <v>4</v>
      </c>
      <c r="I18" s="3">
        <f t="shared" si="3"/>
        <v>1.0587052035360754E-2</v>
      </c>
      <c r="J18" s="4">
        <v>28339</v>
      </c>
      <c r="K18" s="3">
        <f t="shared" si="4"/>
        <v>75.006616907522101</v>
      </c>
      <c r="L18" s="4">
        <f t="shared" si="5"/>
        <v>34332</v>
      </c>
      <c r="M18" s="3">
        <f t="shared" si="6"/>
        <v>90.868667619501352</v>
      </c>
      <c r="N18" s="4">
        <v>3450</v>
      </c>
      <c r="O18" s="3">
        <f t="shared" si="7"/>
        <v>9.1313323804986499</v>
      </c>
    </row>
    <row r="19" spans="1:15" x14ac:dyDescent="0.3">
      <c r="A19" s="5" t="s">
        <v>37</v>
      </c>
      <c r="B19" s="5" t="s">
        <v>36</v>
      </c>
      <c r="C19" s="4">
        <f t="shared" si="0"/>
        <v>34609</v>
      </c>
      <c r="D19" s="4">
        <v>1306</v>
      </c>
      <c r="E19" s="3">
        <f t="shared" si="1"/>
        <v>3.7735849056603774</v>
      </c>
      <c r="F19" s="4">
        <v>10677</v>
      </c>
      <c r="G19" s="3">
        <f t="shared" si="2"/>
        <v>30.850356843595595</v>
      </c>
      <c r="H19" s="4">
        <v>98</v>
      </c>
      <c r="I19" s="3">
        <f t="shared" si="3"/>
        <v>0.28316333901586294</v>
      </c>
      <c r="J19" s="4">
        <v>19259</v>
      </c>
      <c r="K19" s="3">
        <f t="shared" si="4"/>
        <v>55.647374960270447</v>
      </c>
      <c r="L19" s="4">
        <f t="shared" si="5"/>
        <v>31340</v>
      </c>
      <c r="M19" s="3">
        <f t="shared" si="6"/>
        <v>90.554480048542288</v>
      </c>
      <c r="N19" s="4">
        <v>3269</v>
      </c>
      <c r="O19" s="3">
        <f t="shared" si="7"/>
        <v>9.4455199514577135</v>
      </c>
    </row>
    <row r="20" spans="1:15" x14ac:dyDescent="0.3">
      <c r="A20" s="5" t="s">
        <v>51</v>
      </c>
      <c r="B20" s="5" t="s">
        <v>50</v>
      </c>
      <c r="C20" s="4">
        <f t="shared" si="0"/>
        <v>29129</v>
      </c>
      <c r="D20" s="4">
        <v>2801</v>
      </c>
      <c r="E20" s="3">
        <f t="shared" si="1"/>
        <v>9.6158467506608538</v>
      </c>
      <c r="F20" s="4">
        <v>9314</v>
      </c>
      <c r="G20" s="3">
        <f t="shared" si="2"/>
        <v>31.975007724261044</v>
      </c>
      <c r="H20" s="4">
        <v>11</v>
      </c>
      <c r="I20" s="3">
        <f t="shared" si="3"/>
        <v>3.7763054001167223E-2</v>
      </c>
      <c r="J20" s="4">
        <v>13500</v>
      </c>
      <c r="K20" s="3">
        <f t="shared" si="4"/>
        <v>46.345566274159772</v>
      </c>
      <c r="L20" s="4">
        <f t="shared" si="5"/>
        <v>25626</v>
      </c>
      <c r="M20" s="3">
        <f t="shared" si="6"/>
        <v>87.974183803082838</v>
      </c>
      <c r="N20" s="4">
        <v>3503</v>
      </c>
      <c r="O20" s="3">
        <f t="shared" si="7"/>
        <v>12.025816196917162</v>
      </c>
    </row>
    <row r="21" spans="1:15" x14ac:dyDescent="0.3">
      <c r="A21" s="5" t="s">
        <v>39</v>
      </c>
      <c r="B21" s="5" t="s">
        <v>38</v>
      </c>
      <c r="C21" s="4">
        <f t="shared" si="0"/>
        <v>25627</v>
      </c>
      <c r="D21" s="4">
        <v>8732</v>
      </c>
      <c r="E21" s="3">
        <f t="shared" si="1"/>
        <v>34.07343817067936</v>
      </c>
      <c r="F21" s="4">
        <v>4384</v>
      </c>
      <c r="G21" s="3">
        <f t="shared" si="2"/>
        <v>17.106957505755648</v>
      </c>
      <c r="H21" s="4">
        <v>274</v>
      </c>
      <c r="I21" s="3">
        <f t="shared" si="3"/>
        <v>1.069184844109728</v>
      </c>
      <c r="J21" s="4">
        <v>10921</v>
      </c>
      <c r="K21" s="3">
        <f t="shared" si="4"/>
        <v>42.61521052015452</v>
      </c>
      <c r="L21" s="4">
        <f t="shared" si="5"/>
        <v>24311</v>
      </c>
      <c r="M21" s="3">
        <f t="shared" si="6"/>
        <v>94.864791040699259</v>
      </c>
      <c r="N21" s="4">
        <v>1316</v>
      </c>
      <c r="O21" s="3">
        <f t="shared" si="7"/>
        <v>5.135208959300738</v>
      </c>
    </row>
    <row r="22" spans="1:15" x14ac:dyDescent="0.3">
      <c r="A22" s="5" t="s">
        <v>35</v>
      </c>
      <c r="B22" s="5" t="s">
        <v>34</v>
      </c>
      <c r="C22" s="4">
        <f t="shared" si="0"/>
        <v>23423</v>
      </c>
      <c r="D22" s="4">
        <v>7614</v>
      </c>
      <c r="E22" s="3">
        <f t="shared" si="1"/>
        <v>32.506510694616402</v>
      </c>
      <c r="F22" s="4">
        <v>232</v>
      </c>
      <c r="G22" s="3">
        <f t="shared" si="2"/>
        <v>0.99047944328224391</v>
      </c>
      <c r="H22" s="4">
        <v>288</v>
      </c>
      <c r="I22" s="3">
        <f t="shared" si="3"/>
        <v>1.2295606882124408</v>
      </c>
      <c r="J22" s="4">
        <v>13626</v>
      </c>
      <c r="K22" s="3">
        <f t="shared" si="4"/>
        <v>58.173590061051108</v>
      </c>
      <c r="L22" s="4">
        <f t="shared" si="5"/>
        <v>21760</v>
      </c>
      <c r="M22" s="3">
        <f t="shared" si="6"/>
        <v>92.900140887162181</v>
      </c>
      <c r="N22" s="4">
        <v>1663</v>
      </c>
      <c r="O22" s="3">
        <f t="shared" si="7"/>
        <v>7.0998591128378088</v>
      </c>
    </row>
    <row r="23" spans="1:15" x14ac:dyDescent="0.3">
      <c r="A23" s="5" t="s">
        <v>98</v>
      </c>
      <c r="B23" s="5" t="s">
        <v>97</v>
      </c>
      <c r="C23" s="4">
        <f t="shared" si="0"/>
        <v>23096</v>
      </c>
      <c r="D23" s="4">
        <v>8838</v>
      </c>
      <c r="E23" s="3">
        <f t="shared" si="1"/>
        <v>38.266366470384483</v>
      </c>
      <c r="F23" s="4">
        <v>1207</v>
      </c>
      <c r="G23" s="3">
        <f t="shared" si="2"/>
        <v>5.2260131624523725</v>
      </c>
      <c r="H23" s="4">
        <v>3</v>
      </c>
      <c r="I23" s="3">
        <f t="shared" si="3"/>
        <v>1.2989262209906477E-2</v>
      </c>
      <c r="J23" s="4">
        <v>11396</v>
      </c>
      <c r="K23" s="3">
        <f t="shared" si="4"/>
        <v>49.341877381364739</v>
      </c>
      <c r="L23" s="4">
        <f t="shared" si="5"/>
        <v>21444</v>
      </c>
      <c r="M23" s="3">
        <f t="shared" si="6"/>
        <v>92.847246276411497</v>
      </c>
      <c r="N23" s="4">
        <v>1652</v>
      </c>
      <c r="O23" s="3">
        <f t="shared" si="7"/>
        <v>7.1527537235885008</v>
      </c>
    </row>
    <row r="24" spans="1:15" x14ac:dyDescent="0.3">
      <c r="A24" s="5" t="s">
        <v>19</v>
      </c>
      <c r="B24" s="5" t="s">
        <v>18</v>
      </c>
      <c r="C24" s="4">
        <f t="shared" si="0"/>
        <v>22468</v>
      </c>
      <c r="D24" s="4">
        <v>9848</v>
      </c>
      <c r="E24" s="3">
        <f t="shared" si="1"/>
        <v>43.83122663343422</v>
      </c>
      <c r="F24" s="4">
        <v>1392</v>
      </c>
      <c r="G24" s="3">
        <f t="shared" si="2"/>
        <v>6.1954780131742924</v>
      </c>
      <c r="H24" s="4">
        <v>4</v>
      </c>
      <c r="I24" s="3">
        <f t="shared" si="3"/>
        <v>1.7803097739006589E-2</v>
      </c>
      <c r="J24" s="4">
        <v>9763</v>
      </c>
      <c r="K24" s="3">
        <f t="shared" si="4"/>
        <v>43.452910806480325</v>
      </c>
      <c r="L24" s="4">
        <f t="shared" si="5"/>
        <v>21007</v>
      </c>
      <c r="M24" s="3">
        <f t="shared" si="6"/>
        <v>93.497418550827845</v>
      </c>
      <c r="N24" s="4">
        <v>1461</v>
      </c>
      <c r="O24" s="3">
        <f t="shared" si="7"/>
        <v>6.5025814491721556</v>
      </c>
    </row>
    <row r="25" spans="1:15" x14ac:dyDescent="0.3">
      <c r="A25" s="5" t="s">
        <v>29</v>
      </c>
      <c r="B25" s="5" t="s">
        <v>28</v>
      </c>
      <c r="C25" s="4">
        <f t="shared" si="0"/>
        <v>15646</v>
      </c>
      <c r="D25" s="4">
        <v>6252</v>
      </c>
      <c r="E25" s="3">
        <f t="shared" si="1"/>
        <v>39.959094976351786</v>
      </c>
      <c r="F25" s="4">
        <v>1508</v>
      </c>
      <c r="G25" s="3">
        <f t="shared" si="2"/>
        <v>9.6382461971110835</v>
      </c>
      <c r="H25" s="4">
        <v>2</v>
      </c>
      <c r="I25" s="3">
        <f t="shared" si="3"/>
        <v>1.2782819890067749E-2</v>
      </c>
      <c r="J25" s="4">
        <v>6821</v>
      </c>
      <c r="K25" s="3">
        <f t="shared" si="4"/>
        <v>43.595807235076059</v>
      </c>
      <c r="L25" s="4">
        <f t="shared" si="5"/>
        <v>14583</v>
      </c>
      <c r="M25" s="3">
        <f t="shared" si="6"/>
        <v>93.205931228428994</v>
      </c>
      <c r="N25" s="4">
        <v>1063</v>
      </c>
      <c r="O25" s="3">
        <f t="shared" si="7"/>
        <v>6.7940687715710091</v>
      </c>
    </row>
    <row r="26" spans="1:15" x14ac:dyDescent="0.3">
      <c r="A26" s="5" t="s">
        <v>21</v>
      </c>
      <c r="B26" s="5" t="s">
        <v>20</v>
      </c>
      <c r="C26" s="4">
        <f t="shared" si="0"/>
        <v>13743</v>
      </c>
      <c r="D26" s="4">
        <v>8672</v>
      </c>
      <c r="E26" s="3">
        <f t="shared" si="1"/>
        <v>63.101215164083534</v>
      </c>
      <c r="F26" s="4">
        <v>1373</v>
      </c>
      <c r="G26" s="3">
        <f t="shared" si="2"/>
        <v>9.9905406388706979</v>
      </c>
      <c r="H26" s="4">
        <v>1034</v>
      </c>
      <c r="I26" s="3">
        <f t="shared" si="3"/>
        <v>7.5238303136142033</v>
      </c>
      <c r="J26" s="4">
        <v>2300</v>
      </c>
      <c r="K26" s="3">
        <f t="shared" si="4"/>
        <v>16.73579276722695</v>
      </c>
      <c r="L26" s="4">
        <f t="shared" si="5"/>
        <v>13379</v>
      </c>
      <c r="M26" s="3">
        <f t="shared" si="6"/>
        <v>97.351378883795391</v>
      </c>
      <c r="N26" s="4">
        <v>364</v>
      </c>
      <c r="O26" s="3">
        <f t="shared" si="7"/>
        <v>2.6486211162046134</v>
      </c>
    </row>
    <row r="27" spans="1:15" x14ac:dyDescent="0.3">
      <c r="A27" s="5" t="s">
        <v>45</v>
      </c>
      <c r="B27" s="5" t="s">
        <v>44</v>
      </c>
      <c r="C27" s="4">
        <f t="shared" si="0"/>
        <v>13183</v>
      </c>
      <c r="D27" s="4">
        <v>1241</v>
      </c>
      <c r="E27" s="3">
        <f t="shared" si="1"/>
        <v>9.4136387772130785</v>
      </c>
      <c r="F27" s="4">
        <v>346</v>
      </c>
      <c r="G27" s="3">
        <f t="shared" si="2"/>
        <v>2.6245922779337025</v>
      </c>
      <c r="H27" s="4">
        <v>195</v>
      </c>
      <c r="I27" s="3">
        <f t="shared" si="3"/>
        <v>1.4791777288932717</v>
      </c>
      <c r="J27" s="4">
        <v>9737</v>
      </c>
      <c r="K27" s="3">
        <f t="shared" si="4"/>
        <v>73.860274596070695</v>
      </c>
      <c r="L27" s="4">
        <f t="shared" si="5"/>
        <v>11519</v>
      </c>
      <c r="M27" s="3">
        <f t="shared" si="6"/>
        <v>87.377683380110753</v>
      </c>
      <c r="N27" s="4">
        <v>1664</v>
      </c>
      <c r="O27" s="3">
        <f t="shared" si="7"/>
        <v>12.622316619889251</v>
      </c>
    </row>
    <row r="28" spans="1:15" x14ac:dyDescent="0.3">
      <c r="A28" s="5" t="s">
        <v>43</v>
      </c>
      <c r="B28" s="5" t="s">
        <v>42</v>
      </c>
      <c r="C28" s="4">
        <f t="shared" si="0"/>
        <v>11777</v>
      </c>
      <c r="D28" s="4">
        <v>952</v>
      </c>
      <c r="E28" s="3">
        <f t="shared" si="1"/>
        <v>8.0835526874416246</v>
      </c>
      <c r="F28" s="4">
        <v>0</v>
      </c>
      <c r="G28" s="3">
        <f t="shared" si="2"/>
        <v>0</v>
      </c>
      <c r="H28" s="4">
        <v>78</v>
      </c>
      <c r="I28" s="3">
        <f t="shared" si="3"/>
        <v>0.66230788825677167</v>
      </c>
      <c r="J28" s="4">
        <v>4075</v>
      </c>
      <c r="K28" s="3">
        <f t="shared" si="4"/>
        <v>34.601341598030061</v>
      </c>
      <c r="L28" s="4">
        <f t="shared" si="5"/>
        <v>5105</v>
      </c>
      <c r="M28" s="3">
        <f t="shared" si="6"/>
        <v>43.347202173728455</v>
      </c>
      <c r="N28" s="4">
        <v>6672</v>
      </c>
      <c r="O28" s="3">
        <f t="shared" si="7"/>
        <v>56.652797826271552</v>
      </c>
    </row>
    <row r="29" spans="1:15" x14ac:dyDescent="0.3">
      <c r="A29" s="5" t="s">
        <v>27</v>
      </c>
      <c r="B29" s="5" t="s">
        <v>26</v>
      </c>
      <c r="C29" s="4">
        <f t="shared" si="0"/>
        <v>10001</v>
      </c>
      <c r="D29" s="4">
        <v>2109</v>
      </c>
      <c r="E29" s="3">
        <f t="shared" si="1"/>
        <v>21.087891210878912</v>
      </c>
      <c r="F29" s="4">
        <v>68</v>
      </c>
      <c r="G29" s="3">
        <f t="shared" si="2"/>
        <v>0.67993200679932009</v>
      </c>
      <c r="H29" s="4">
        <v>125</v>
      </c>
      <c r="I29" s="3">
        <f t="shared" si="3"/>
        <v>1.2498750124987501</v>
      </c>
      <c r="J29" s="4">
        <v>2356</v>
      </c>
      <c r="K29" s="3">
        <f t="shared" si="4"/>
        <v>23.55764423557644</v>
      </c>
      <c r="L29" s="4">
        <f t="shared" si="5"/>
        <v>4658</v>
      </c>
      <c r="M29" s="3">
        <f t="shared" si="6"/>
        <v>46.575342465753423</v>
      </c>
      <c r="N29" s="4">
        <v>5343</v>
      </c>
      <c r="O29" s="3">
        <f t="shared" si="7"/>
        <v>53.424657534246577</v>
      </c>
    </row>
    <row r="30" spans="1:15" x14ac:dyDescent="0.3">
      <c r="A30" s="5" t="s">
        <v>33</v>
      </c>
      <c r="B30" s="5" t="s">
        <v>32</v>
      </c>
      <c r="C30" s="4">
        <f t="shared" si="0"/>
        <v>8423</v>
      </c>
      <c r="D30" s="4">
        <v>755</v>
      </c>
      <c r="E30" s="3">
        <f t="shared" si="1"/>
        <v>8.9635521785587073</v>
      </c>
      <c r="F30" s="4">
        <v>6116</v>
      </c>
      <c r="G30" s="3">
        <f t="shared" si="2"/>
        <v>72.610708773596116</v>
      </c>
      <c r="H30" s="4">
        <v>13</v>
      </c>
      <c r="I30" s="3">
        <f t="shared" si="3"/>
        <v>0.15433930903478571</v>
      </c>
      <c r="J30" s="4">
        <v>906</v>
      </c>
      <c r="K30" s="3">
        <f t="shared" si="4"/>
        <v>10.756262614270449</v>
      </c>
      <c r="L30" s="4">
        <f t="shared" si="5"/>
        <v>7790</v>
      </c>
      <c r="M30" s="3">
        <f t="shared" si="6"/>
        <v>92.484862875460053</v>
      </c>
      <c r="N30" s="4">
        <v>633</v>
      </c>
      <c r="O30" s="3">
        <f t="shared" si="7"/>
        <v>7.5151371245399501</v>
      </c>
    </row>
    <row r="31" spans="1:15" x14ac:dyDescent="0.3">
      <c r="A31" s="5" t="s">
        <v>31</v>
      </c>
      <c r="B31" s="5" t="s">
        <v>30</v>
      </c>
      <c r="C31" s="4">
        <f t="shared" si="0"/>
        <v>7135</v>
      </c>
      <c r="D31" s="4">
        <v>1425</v>
      </c>
      <c r="E31" s="3">
        <f t="shared" si="1"/>
        <v>19.97196916608269</v>
      </c>
      <c r="F31" s="4">
        <v>3453</v>
      </c>
      <c r="G31" s="3">
        <f t="shared" si="2"/>
        <v>48.395234758234054</v>
      </c>
      <c r="H31" s="4">
        <v>20</v>
      </c>
      <c r="I31" s="3">
        <f t="shared" si="3"/>
        <v>0.28030833917309039</v>
      </c>
      <c r="J31" s="4">
        <v>1870</v>
      </c>
      <c r="K31" s="3">
        <f t="shared" si="4"/>
        <v>26.208829712683951</v>
      </c>
      <c r="L31" s="4">
        <f t="shared" si="5"/>
        <v>6768</v>
      </c>
      <c r="M31" s="3">
        <f t="shared" si="6"/>
        <v>94.85634197617378</v>
      </c>
      <c r="N31" s="4">
        <v>367</v>
      </c>
      <c r="O31" s="3">
        <f t="shared" si="7"/>
        <v>5.1436580238262088</v>
      </c>
    </row>
    <row r="32" spans="1:15" x14ac:dyDescent="0.3">
      <c r="A32" s="5" t="s">
        <v>17</v>
      </c>
      <c r="B32" s="5" t="s">
        <v>16</v>
      </c>
      <c r="C32" s="4">
        <f t="shared" si="0"/>
        <v>5597</v>
      </c>
      <c r="D32" s="4">
        <v>1774</v>
      </c>
      <c r="E32" s="3">
        <f t="shared" si="1"/>
        <v>31.695551188136502</v>
      </c>
      <c r="F32" s="4">
        <v>235</v>
      </c>
      <c r="G32" s="3">
        <f t="shared" si="2"/>
        <v>4.1986778631409685</v>
      </c>
      <c r="H32" s="4">
        <v>4</v>
      </c>
      <c r="I32" s="3">
        <f t="shared" si="3"/>
        <v>7.146685724495265E-2</v>
      </c>
      <c r="J32" s="4">
        <v>1767</v>
      </c>
      <c r="K32" s="3">
        <f t="shared" si="4"/>
        <v>31.570484187957838</v>
      </c>
      <c r="L32" s="4">
        <f t="shared" si="5"/>
        <v>3780</v>
      </c>
      <c r="M32" s="3">
        <f t="shared" si="6"/>
        <v>67.536180096480251</v>
      </c>
      <c r="N32" s="4">
        <v>1817</v>
      </c>
      <c r="O32" s="3">
        <f t="shared" si="7"/>
        <v>32.463819903519742</v>
      </c>
    </row>
    <row r="33" spans="1:15" x14ac:dyDescent="0.3">
      <c r="A33" s="5" t="s">
        <v>15</v>
      </c>
      <c r="B33" s="5" t="s">
        <v>14</v>
      </c>
      <c r="C33" s="4">
        <f t="shared" si="0"/>
        <v>5397</v>
      </c>
      <c r="D33" s="4">
        <v>2362</v>
      </c>
      <c r="E33" s="3">
        <f t="shared" si="1"/>
        <v>43.765054659996295</v>
      </c>
      <c r="F33" s="4">
        <v>336</v>
      </c>
      <c r="G33" s="3">
        <f t="shared" si="2"/>
        <v>6.2256809338521402</v>
      </c>
      <c r="H33" s="4">
        <v>2</v>
      </c>
      <c r="I33" s="3">
        <f t="shared" si="3"/>
        <v>3.7057624606262739E-2</v>
      </c>
      <c r="J33" s="4">
        <v>1313</v>
      </c>
      <c r="K33" s="3">
        <f t="shared" si="4"/>
        <v>24.328330554011487</v>
      </c>
      <c r="L33" s="4">
        <f t="shared" si="5"/>
        <v>4013</v>
      </c>
      <c r="M33" s="3">
        <f t="shared" si="6"/>
        <v>74.356123772466191</v>
      </c>
      <c r="N33" s="4">
        <v>1384</v>
      </c>
      <c r="O33" s="3">
        <f t="shared" si="7"/>
        <v>25.643876227533813</v>
      </c>
    </row>
    <row r="34" spans="1:15" x14ac:dyDescent="0.3">
      <c r="A34" s="5" t="s">
        <v>96</v>
      </c>
      <c r="B34" s="5" t="s">
        <v>95</v>
      </c>
      <c r="C34" s="4">
        <f t="shared" si="0"/>
        <v>5278</v>
      </c>
      <c r="D34" s="4">
        <v>2273</v>
      </c>
      <c r="E34" s="3">
        <f t="shared" si="1"/>
        <v>43.06555513452065</v>
      </c>
      <c r="F34" s="4">
        <v>804</v>
      </c>
      <c r="G34" s="3">
        <f t="shared" si="2"/>
        <v>15.233042819249714</v>
      </c>
      <c r="H34" s="4">
        <v>152</v>
      </c>
      <c r="I34" s="3">
        <f t="shared" si="3"/>
        <v>2.8798787419477074</v>
      </c>
      <c r="J34" s="4">
        <v>621</v>
      </c>
      <c r="K34" s="3">
        <f t="shared" si="4"/>
        <v>11.765820386510041</v>
      </c>
      <c r="L34" s="4">
        <f t="shared" si="5"/>
        <v>3850</v>
      </c>
      <c r="M34" s="3">
        <f t="shared" si="6"/>
        <v>72.944297082228118</v>
      </c>
      <c r="N34" s="4">
        <v>1428</v>
      </c>
      <c r="O34" s="3">
        <f t="shared" si="7"/>
        <v>27.055702917771885</v>
      </c>
    </row>
    <row r="35" spans="1:15" x14ac:dyDescent="0.3">
      <c r="A35" s="5" t="s">
        <v>25</v>
      </c>
      <c r="B35" s="5" t="s">
        <v>24</v>
      </c>
      <c r="C35" s="4">
        <f t="shared" si="0"/>
        <v>4749</v>
      </c>
      <c r="D35" s="4">
        <v>425</v>
      </c>
      <c r="E35" s="3">
        <f t="shared" si="1"/>
        <v>8.9492524742050961</v>
      </c>
      <c r="F35" s="4">
        <v>2862</v>
      </c>
      <c r="G35" s="3">
        <f t="shared" si="2"/>
        <v>60.265319014529375</v>
      </c>
      <c r="H35" s="4">
        <v>258</v>
      </c>
      <c r="I35" s="3">
        <f t="shared" si="3"/>
        <v>5.4327226784586227</v>
      </c>
      <c r="J35" s="4">
        <v>944</v>
      </c>
      <c r="K35" s="3">
        <f t="shared" si="4"/>
        <v>19.877869025057908</v>
      </c>
      <c r="L35" s="4">
        <f t="shared" si="5"/>
        <v>4489</v>
      </c>
      <c r="M35" s="3">
        <f t="shared" si="6"/>
        <v>94.525163192251</v>
      </c>
      <c r="N35" s="4">
        <v>260</v>
      </c>
      <c r="O35" s="3">
        <f t="shared" si="7"/>
        <v>5.4748368077489999</v>
      </c>
    </row>
    <row r="36" spans="1:15" x14ac:dyDescent="0.3">
      <c r="A36" s="5" t="s">
        <v>23</v>
      </c>
      <c r="B36" s="5" t="s">
        <v>22</v>
      </c>
      <c r="C36" s="4">
        <f t="shared" si="0"/>
        <v>3794</v>
      </c>
      <c r="D36" s="4">
        <v>265</v>
      </c>
      <c r="E36" s="3">
        <f t="shared" si="1"/>
        <v>6.9847127042698993</v>
      </c>
      <c r="F36" s="4">
        <v>161</v>
      </c>
      <c r="G36" s="3">
        <f t="shared" si="2"/>
        <v>4.2435424354243541</v>
      </c>
      <c r="H36" s="4">
        <v>390</v>
      </c>
      <c r="I36" s="3">
        <f t="shared" si="3"/>
        <v>10.279388508170797</v>
      </c>
      <c r="J36" s="4">
        <v>1434</v>
      </c>
      <c r="K36" s="3">
        <f t="shared" si="4"/>
        <v>37.796520822351084</v>
      </c>
      <c r="L36" s="4">
        <f t="shared" si="5"/>
        <v>2250</v>
      </c>
      <c r="M36" s="3">
        <f t="shared" si="6"/>
        <v>59.304164470216122</v>
      </c>
      <c r="N36" s="4">
        <v>1544</v>
      </c>
      <c r="O36" s="3">
        <f t="shared" si="7"/>
        <v>40.695835529783871</v>
      </c>
    </row>
    <row r="37" spans="1:15" x14ac:dyDescent="0.3">
      <c r="A37" s="5" t="s">
        <v>94</v>
      </c>
      <c r="B37" s="5" t="s">
        <v>93</v>
      </c>
      <c r="C37" s="4">
        <f t="shared" si="0"/>
        <v>2775</v>
      </c>
      <c r="D37" s="4">
        <v>325</v>
      </c>
      <c r="E37" s="3">
        <f t="shared" si="1"/>
        <v>11.711711711711711</v>
      </c>
      <c r="F37" s="4">
        <v>21</v>
      </c>
      <c r="G37" s="3">
        <f t="shared" si="2"/>
        <v>0.7567567567567568</v>
      </c>
      <c r="H37" s="4">
        <v>0</v>
      </c>
      <c r="I37" s="3">
        <f t="shared" si="3"/>
        <v>0</v>
      </c>
      <c r="J37" s="4">
        <v>555</v>
      </c>
      <c r="K37" s="3">
        <f t="shared" si="4"/>
        <v>20</v>
      </c>
      <c r="L37" s="4">
        <f t="shared" si="5"/>
        <v>901</v>
      </c>
      <c r="M37" s="3">
        <f t="shared" si="6"/>
        <v>32.468468468468473</v>
      </c>
      <c r="N37" s="4">
        <v>1874</v>
      </c>
      <c r="O37" s="3">
        <f t="shared" si="7"/>
        <v>67.531531531531527</v>
      </c>
    </row>
    <row r="38" spans="1:15" x14ac:dyDescent="0.3">
      <c r="A38" s="5" t="s">
        <v>92</v>
      </c>
      <c r="B38" s="5" t="s">
        <v>91</v>
      </c>
      <c r="C38" s="4">
        <f t="shared" si="0"/>
        <v>1511</v>
      </c>
      <c r="D38" s="4">
        <v>0</v>
      </c>
      <c r="E38" s="3">
        <f t="shared" si="1"/>
        <v>0</v>
      </c>
      <c r="F38" s="4">
        <v>0</v>
      </c>
      <c r="G38" s="3">
        <f t="shared" si="2"/>
        <v>0</v>
      </c>
      <c r="H38" s="4">
        <v>0</v>
      </c>
      <c r="I38" s="3">
        <f t="shared" si="3"/>
        <v>0</v>
      </c>
      <c r="J38" s="4">
        <v>620</v>
      </c>
      <c r="K38" s="3">
        <f t="shared" si="4"/>
        <v>41.032428855062875</v>
      </c>
      <c r="L38" s="4">
        <f t="shared" si="5"/>
        <v>620</v>
      </c>
      <c r="M38" s="3">
        <f t="shared" si="6"/>
        <v>41.032428855062875</v>
      </c>
      <c r="N38" s="4">
        <v>891</v>
      </c>
      <c r="O38" s="3">
        <f t="shared" si="7"/>
        <v>58.967571144937125</v>
      </c>
    </row>
    <row r="39" spans="1:15" x14ac:dyDescent="0.3">
      <c r="A39" s="5" t="s">
        <v>7</v>
      </c>
      <c r="B39" s="5" t="s">
        <v>6</v>
      </c>
      <c r="C39" s="4">
        <f t="shared" si="0"/>
        <v>1431</v>
      </c>
      <c r="D39" s="4">
        <v>120</v>
      </c>
      <c r="E39" s="3">
        <f t="shared" si="1"/>
        <v>8.3857442348008391</v>
      </c>
      <c r="F39" s="4">
        <v>404</v>
      </c>
      <c r="G39" s="3">
        <f t="shared" si="2"/>
        <v>28.232005590496158</v>
      </c>
      <c r="H39" s="4">
        <v>0</v>
      </c>
      <c r="I39" s="3">
        <f t="shared" si="3"/>
        <v>0</v>
      </c>
      <c r="J39" s="4">
        <v>513</v>
      </c>
      <c r="K39" s="3">
        <f t="shared" si="4"/>
        <v>35.849056603773583</v>
      </c>
      <c r="L39" s="4">
        <f t="shared" si="5"/>
        <v>1037</v>
      </c>
      <c r="M39" s="3">
        <f t="shared" si="6"/>
        <v>72.466806429070587</v>
      </c>
      <c r="N39" s="4">
        <v>394</v>
      </c>
      <c r="O39" s="3">
        <f t="shared" si="7"/>
        <v>27.53319357092942</v>
      </c>
    </row>
    <row r="40" spans="1:15" x14ac:dyDescent="0.3">
      <c r="A40" s="5" t="s">
        <v>90</v>
      </c>
      <c r="B40" s="5" t="s">
        <v>89</v>
      </c>
      <c r="C40" s="4">
        <f t="shared" si="0"/>
        <v>1034</v>
      </c>
      <c r="D40" s="4">
        <v>0</v>
      </c>
      <c r="E40" s="3">
        <f t="shared" si="1"/>
        <v>0</v>
      </c>
      <c r="F40" s="4">
        <v>0</v>
      </c>
      <c r="G40" s="3">
        <f t="shared" si="2"/>
        <v>0</v>
      </c>
      <c r="H40" s="4">
        <v>0</v>
      </c>
      <c r="I40" s="3">
        <f t="shared" si="3"/>
        <v>0</v>
      </c>
      <c r="J40" s="4">
        <v>380</v>
      </c>
      <c r="K40" s="3">
        <f t="shared" si="4"/>
        <v>36.750483558994198</v>
      </c>
      <c r="L40" s="4">
        <f t="shared" si="5"/>
        <v>380</v>
      </c>
      <c r="M40" s="3">
        <f t="shared" si="6"/>
        <v>36.750483558994198</v>
      </c>
      <c r="N40" s="4">
        <v>654</v>
      </c>
      <c r="O40" s="3">
        <f t="shared" si="7"/>
        <v>63.249516441005802</v>
      </c>
    </row>
    <row r="41" spans="1:15" x14ac:dyDescent="0.3">
      <c r="A41" s="5" t="s">
        <v>13</v>
      </c>
      <c r="B41" s="5" t="s">
        <v>12</v>
      </c>
      <c r="C41" s="4">
        <f t="shared" si="0"/>
        <v>926</v>
      </c>
      <c r="D41" s="4">
        <v>123</v>
      </c>
      <c r="E41" s="3">
        <f t="shared" si="1"/>
        <v>13.282937365010799</v>
      </c>
      <c r="F41" s="4">
        <v>45</v>
      </c>
      <c r="G41" s="3">
        <f t="shared" si="2"/>
        <v>4.8596112311015123</v>
      </c>
      <c r="H41" s="4">
        <v>4</v>
      </c>
      <c r="I41" s="3">
        <f t="shared" si="3"/>
        <v>0.43196544276457888</v>
      </c>
      <c r="J41" s="4">
        <v>633</v>
      </c>
      <c r="K41" s="3">
        <f t="shared" si="4"/>
        <v>68.358531317494595</v>
      </c>
      <c r="L41" s="4">
        <f t="shared" si="5"/>
        <v>805</v>
      </c>
      <c r="M41" s="3">
        <f t="shared" si="6"/>
        <v>86.93304535637148</v>
      </c>
      <c r="N41" s="4">
        <v>121</v>
      </c>
      <c r="O41" s="3">
        <f t="shared" si="7"/>
        <v>13.06695464362851</v>
      </c>
    </row>
    <row r="42" spans="1:15" x14ac:dyDescent="0.3">
      <c r="A42" s="5" t="s">
        <v>3</v>
      </c>
      <c r="B42" s="5" t="s">
        <v>2</v>
      </c>
      <c r="C42" s="4">
        <f t="shared" si="0"/>
        <v>848</v>
      </c>
      <c r="D42" s="4">
        <v>154</v>
      </c>
      <c r="E42" s="3">
        <f t="shared" si="1"/>
        <v>18.160377358490564</v>
      </c>
      <c r="F42" s="4">
        <v>326</v>
      </c>
      <c r="G42" s="3">
        <f t="shared" si="2"/>
        <v>38.443396226415096</v>
      </c>
      <c r="H42" s="4">
        <v>0</v>
      </c>
      <c r="I42" s="3">
        <f t="shared" si="3"/>
        <v>0</v>
      </c>
      <c r="J42" s="4">
        <v>338</v>
      </c>
      <c r="K42" s="3">
        <f t="shared" si="4"/>
        <v>39.858490566037737</v>
      </c>
      <c r="L42" s="4">
        <f t="shared" si="5"/>
        <v>818</v>
      </c>
      <c r="M42" s="3">
        <f t="shared" si="6"/>
        <v>96.462264150943398</v>
      </c>
      <c r="N42" s="4">
        <v>30</v>
      </c>
      <c r="O42" s="3">
        <f t="shared" si="7"/>
        <v>3.5377358490566038</v>
      </c>
    </row>
    <row r="43" spans="1:15" x14ac:dyDescent="0.3">
      <c r="A43" s="5" t="s">
        <v>88</v>
      </c>
      <c r="B43" s="5" t="s">
        <v>87</v>
      </c>
      <c r="C43" s="4">
        <f t="shared" si="0"/>
        <v>783</v>
      </c>
      <c r="D43" s="4">
        <v>50</v>
      </c>
      <c r="E43" s="3">
        <f t="shared" si="1"/>
        <v>6.3856960408684547</v>
      </c>
      <c r="F43" s="4">
        <v>33</v>
      </c>
      <c r="G43" s="3">
        <f t="shared" si="2"/>
        <v>4.2145593869731801</v>
      </c>
      <c r="H43" s="4">
        <v>0</v>
      </c>
      <c r="I43" s="3">
        <f t="shared" si="3"/>
        <v>0</v>
      </c>
      <c r="J43" s="4">
        <v>655</v>
      </c>
      <c r="K43" s="3">
        <f t="shared" si="4"/>
        <v>83.652618135376756</v>
      </c>
      <c r="L43" s="4">
        <f t="shared" si="5"/>
        <v>738</v>
      </c>
      <c r="M43" s="3">
        <f t="shared" si="6"/>
        <v>94.252873563218387</v>
      </c>
      <c r="N43" s="4">
        <v>45</v>
      </c>
      <c r="O43" s="3">
        <f t="shared" si="7"/>
        <v>5.7471264367816088</v>
      </c>
    </row>
    <row r="44" spans="1:15" x14ac:dyDescent="0.3">
      <c r="A44" s="5" t="s">
        <v>5</v>
      </c>
      <c r="B44" s="5" t="s">
        <v>4</v>
      </c>
      <c r="C44" s="4">
        <f t="shared" si="0"/>
        <v>718</v>
      </c>
      <c r="D44" s="4">
        <v>141</v>
      </c>
      <c r="E44" s="3">
        <f t="shared" si="1"/>
        <v>19.637883008356546</v>
      </c>
      <c r="F44" s="4">
        <v>78</v>
      </c>
      <c r="G44" s="3">
        <f t="shared" si="2"/>
        <v>10.863509749303621</v>
      </c>
      <c r="H44" s="4">
        <v>0</v>
      </c>
      <c r="I44" s="3">
        <f t="shared" si="3"/>
        <v>0</v>
      </c>
      <c r="J44" s="4">
        <v>227</v>
      </c>
      <c r="K44" s="3">
        <f t="shared" si="4"/>
        <v>31.615598885793872</v>
      </c>
      <c r="L44" s="4">
        <f t="shared" si="5"/>
        <v>446</v>
      </c>
      <c r="M44" s="3">
        <f t="shared" si="6"/>
        <v>62.116991643454035</v>
      </c>
      <c r="N44" s="4">
        <v>272</v>
      </c>
      <c r="O44" s="3">
        <f t="shared" si="7"/>
        <v>37.883008356545957</v>
      </c>
    </row>
    <row r="45" spans="1:15" x14ac:dyDescent="0.3">
      <c r="A45" s="5" t="s">
        <v>1</v>
      </c>
      <c r="B45" s="5" t="s">
        <v>0</v>
      </c>
      <c r="C45" s="4">
        <f t="shared" si="0"/>
        <v>608</v>
      </c>
      <c r="D45" s="4">
        <v>335</v>
      </c>
      <c r="E45" s="3">
        <f t="shared" si="1"/>
        <v>55.098684210526315</v>
      </c>
      <c r="F45" s="4">
        <v>67</v>
      </c>
      <c r="G45" s="3">
        <f t="shared" si="2"/>
        <v>11.019736842105262</v>
      </c>
      <c r="H45" s="4">
        <v>0</v>
      </c>
      <c r="I45" s="3">
        <f t="shared" si="3"/>
        <v>0</v>
      </c>
      <c r="J45" s="4">
        <v>167</v>
      </c>
      <c r="K45" s="3">
        <f t="shared" si="4"/>
        <v>27.467105263157894</v>
      </c>
      <c r="L45" s="4">
        <f t="shared" si="5"/>
        <v>569</v>
      </c>
      <c r="M45" s="3">
        <f t="shared" si="6"/>
        <v>93.585526315789465</v>
      </c>
      <c r="N45" s="4">
        <v>39</v>
      </c>
      <c r="O45" s="3">
        <f t="shared" si="7"/>
        <v>6.4144736842105265</v>
      </c>
    </row>
    <row r="46" spans="1:15" x14ac:dyDescent="0.3">
      <c r="A46" s="5" t="s">
        <v>9</v>
      </c>
      <c r="B46" s="5" t="s">
        <v>8</v>
      </c>
      <c r="C46" s="4">
        <f t="shared" si="0"/>
        <v>602</v>
      </c>
      <c r="D46" s="4">
        <v>85</v>
      </c>
      <c r="E46" s="3">
        <f t="shared" si="1"/>
        <v>14.119601328903656</v>
      </c>
      <c r="F46" s="4">
        <v>145</v>
      </c>
      <c r="G46" s="3">
        <f t="shared" si="2"/>
        <v>24.086378737541526</v>
      </c>
      <c r="H46" s="4">
        <v>0</v>
      </c>
      <c r="I46" s="3">
        <f t="shared" si="3"/>
        <v>0</v>
      </c>
      <c r="J46" s="4">
        <v>302</v>
      </c>
      <c r="K46" s="3">
        <f t="shared" si="4"/>
        <v>50.166112956810629</v>
      </c>
      <c r="L46" s="4">
        <f t="shared" si="5"/>
        <v>532</v>
      </c>
      <c r="M46" s="3">
        <f t="shared" si="6"/>
        <v>88.372093023255815</v>
      </c>
      <c r="N46" s="4">
        <v>70</v>
      </c>
      <c r="O46" s="3">
        <f t="shared" si="7"/>
        <v>11.627906976744185</v>
      </c>
    </row>
    <row r="47" spans="1:15" x14ac:dyDescent="0.3">
      <c r="A47" s="5" t="s">
        <v>86</v>
      </c>
      <c r="B47" s="5" t="s">
        <v>85</v>
      </c>
      <c r="C47" s="4">
        <f t="shared" si="0"/>
        <v>593</v>
      </c>
      <c r="D47" s="4">
        <v>69</v>
      </c>
      <c r="E47" s="3">
        <f t="shared" si="1"/>
        <v>11.635750421585159</v>
      </c>
      <c r="F47" s="4">
        <v>305</v>
      </c>
      <c r="G47" s="3">
        <f t="shared" si="2"/>
        <v>51.433389544688026</v>
      </c>
      <c r="H47" s="4">
        <v>0</v>
      </c>
      <c r="I47" s="3">
        <f t="shared" si="3"/>
        <v>0</v>
      </c>
      <c r="J47" s="4">
        <v>61</v>
      </c>
      <c r="K47" s="3">
        <f t="shared" si="4"/>
        <v>10.286677908937605</v>
      </c>
      <c r="L47" s="4">
        <f t="shared" si="5"/>
        <v>435</v>
      </c>
      <c r="M47" s="3">
        <f t="shared" si="6"/>
        <v>73.355817875210789</v>
      </c>
      <c r="N47" s="4">
        <v>158</v>
      </c>
      <c r="O47" s="3">
        <f t="shared" si="7"/>
        <v>26.644182124789207</v>
      </c>
    </row>
    <row r="48" spans="1:15" x14ac:dyDescent="0.3">
      <c r="A48" s="5" t="s">
        <v>11</v>
      </c>
      <c r="B48" s="5" t="s">
        <v>10</v>
      </c>
      <c r="C48" s="4">
        <f t="shared" si="0"/>
        <v>10</v>
      </c>
      <c r="D48" s="4">
        <v>0</v>
      </c>
      <c r="E48" s="3">
        <f t="shared" si="1"/>
        <v>0</v>
      </c>
      <c r="F48" s="4">
        <v>0</v>
      </c>
      <c r="G48" s="3">
        <f t="shared" si="2"/>
        <v>0</v>
      </c>
      <c r="H48" s="4">
        <v>0</v>
      </c>
      <c r="I48" s="3">
        <f t="shared" si="3"/>
        <v>0</v>
      </c>
      <c r="J48" s="4">
        <v>4</v>
      </c>
      <c r="K48" s="3">
        <f t="shared" si="4"/>
        <v>40</v>
      </c>
      <c r="L48" s="4">
        <f t="shared" si="5"/>
        <v>4</v>
      </c>
      <c r="M48" s="3">
        <f t="shared" si="6"/>
        <v>40</v>
      </c>
      <c r="N48" s="4">
        <v>6</v>
      </c>
      <c r="O48" s="3">
        <f t="shared" si="7"/>
        <v>60</v>
      </c>
    </row>
    <row r="49" spans="1:15" x14ac:dyDescent="0.3">
      <c r="A49" s="10"/>
      <c r="B49" s="10"/>
      <c r="C49" s="9"/>
      <c r="D49" s="9"/>
      <c r="E49" s="11"/>
      <c r="F49" s="9"/>
      <c r="G49" s="11"/>
      <c r="H49" s="9"/>
      <c r="I49" s="11"/>
      <c r="J49" s="9"/>
      <c r="K49" s="11"/>
      <c r="L49" s="9"/>
      <c r="M49" s="11"/>
      <c r="N49" s="9"/>
      <c r="O49" s="11"/>
    </row>
  </sheetData>
  <mergeCells count="7">
    <mergeCell ref="A1:A3"/>
    <mergeCell ref="B1:B3"/>
    <mergeCell ref="C1:O1"/>
    <mergeCell ref="C2:C3"/>
    <mergeCell ref="D2:M2"/>
    <mergeCell ref="N2:N3"/>
    <mergeCell ref="O2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 Tambe</dc:creator>
  <cp:lastModifiedBy>pravin tambe</cp:lastModifiedBy>
  <dcterms:created xsi:type="dcterms:W3CDTF">2022-11-29T11:47:39Z</dcterms:created>
  <dcterms:modified xsi:type="dcterms:W3CDTF">2022-11-29T16:08:13Z</dcterms:modified>
</cp:coreProperties>
</file>